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\\LHAND-DC01\group folders\Lynn CoC 2026\FY26 NOFO\"/>
    </mc:Choice>
  </mc:AlternateContent>
  <xr:revisionPtr revIDLastSave="0" documentId="8_{F2F1B62F-1AFA-43B7-9E24-F0D5B8B069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ority List 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</calcChain>
</file>

<file path=xl/sharedStrings.xml><?xml version="1.0" encoding="utf-8"?>
<sst xmlns="http://schemas.openxmlformats.org/spreadsheetml/2006/main" count="39" uniqueCount="29">
  <si>
    <t>Lynn CoC MA 502</t>
  </si>
  <si>
    <t>Local Competition Selection Results</t>
  </si>
  <si>
    <t>Project Name</t>
  </si>
  <si>
    <t>Score</t>
  </si>
  <si>
    <t>Tier</t>
  </si>
  <si>
    <t>Status</t>
  </si>
  <si>
    <t>Rank</t>
  </si>
  <si>
    <t>Amount Requested from HUD</t>
  </si>
  <si>
    <t>Reallocated funds</t>
  </si>
  <si>
    <t>CE</t>
  </si>
  <si>
    <t>Accepted</t>
  </si>
  <si>
    <t>HMIS</t>
  </si>
  <si>
    <t>BW Dedicated PLUS</t>
  </si>
  <si>
    <t>S+C II</t>
  </si>
  <si>
    <t>BW LSA PSH</t>
  </si>
  <si>
    <t>CoC Planning</t>
  </si>
  <si>
    <t>LCoC DV Amirah TH</t>
  </si>
  <si>
    <t>YHDP TH-RRH</t>
  </si>
  <si>
    <t>LSA TH</t>
  </si>
  <si>
    <t>BW TH</t>
  </si>
  <si>
    <t>LSA Housing Hub SSO</t>
  </si>
  <si>
    <t>CLT Oxford SSO</t>
  </si>
  <si>
    <t>Tier 1</t>
  </si>
  <si>
    <t xml:space="preserve"> </t>
  </si>
  <si>
    <t>Is not ranked</t>
  </si>
  <si>
    <t>N/A</t>
  </si>
  <si>
    <t>Annual Renewal Demand</t>
  </si>
  <si>
    <t>CoC Bonus</t>
  </si>
  <si>
    <t xml:space="preserve">Tier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</si>
</sst>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0000"/>
      <name val="Aptos Narrow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ptos Narrow"/>
      <family val="2"/>
    </font>
    <font>
      <sz val="12"/>
      <color theme="1"/>
      <name val="Calibri"/>
      <family val="2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4" fillId="0" borderId="11" xfId="0" applyFont="1" applyBorder="1"/>
    <xf numFmtId="6" fontId="6" fillId="2" borderId="12" xfId="0" applyNumberFormat="1" applyFont="1" applyFill="1" applyBorder="1"/>
    <xf numFmtId="6" fontId="0" fillId="0" borderId="0" xfId="0" applyNumberFormat="1"/>
    <xf numFmtId="0" fontId="5" fillId="2" borderId="11" xfId="0" applyFont="1" applyFill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6" fontId="6" fillId="2" borderId="11" xfId="0" applyNumberFormat="1" applyFont="1" applyFill="1" applyBorder="1"/>
    <xf numFmtId="3" fontId="1" fillId="0" borderId="11" xfId="0" applyNumberFormat="1" applyFont="1" applyBorder="1"/>
    <xf numFmtId="0" fontId="8" fillId="0" borderId="9" xfId="0" applyFont="1" applyBorder="1" applyProtection="1">
      <protection locked="0"/>
    </xf>
    <xf numFmtId="0" fontId="7" fillId="0" borderId="9" xfId="0" applyFont="1" applyBorder="1" applyAlignment="1">
      <alignment horizontal="center" vertical="center" wrapText="1"/>
    </xf>
    <xf numFmtId="0" fontId="4" fillId="0" borderId="13" xfId="0" applyFont="1" applyBorder="1"/>
    <xf numFmtId="0" fontId="0" fillId="0" borderId="17" xfId="0" applyBorder="1" applyAlignment="1">
      <alignment horizontal="center" vertical="center"/>
    </xf>
    <xf numFmtId="0" fontId="8" fillId="0" borderId="17" xfId="0" applyFont="1" applyBorder="1" applyProtection="1">
      <protection locked="0"/>
    </xf>
    <xf numFmtId="6" fontId="6" fillId="2" borderId="13" xfId="0" applyNumberFormat="1" applyFont="1" applyFill="1" applyBorder="1"/>
    <xf numFmtId="0" fontId="0" fillId="0" borderId="22" xfId="0" applyBorder="1"/>
    <xf numFmtId="8" fontId="10" fillId="0" borderId="23" xfId="0" applyNumberFormat="1" applyFont="1" applyBorder="1"/>
    <xf numFmtId="0" fontId="1" fillId="0" borderId="10" xfId="0" applyFont="1" applyBorder="1" applyAlignment="1">
      <alignment horizontal="right" vertical="center" wrapText="1"/>
    </xf>
    <xf numFmtId="164" fontId="0" fillId="0" borderId="19" xfId="0" applyNumberFormat="1" applyBorder="1" applyAlignment="1">
      <alignment horizontal="right" vertical="center"/>
    </xf>
    <xf numFmtId="164" fontId="0" fillId="0" borderId="3" xfId="0" applyNumberFormat="1" applyBorder="1" applyAlignment="1">
      <alignment horizontal="right" vertical="center"/>
    </xf>
    <xf numFmtId="164" fontId="0" fillId="0" borderId="11" xfId="0" applyNumberFormat="1" applyBorder="1" applyAlignment="1">
      <alignment horizontal="right" vertical="center"/>
    </xf>
    <xf numFmtId="8" fontId="0" fillId="3" borderId="25" xfId="0" applyNumberFormat="1" applyFill="1" applyBorder="1"/>
    <xf numFmtId="0" fontId="0" fillId="3" borderId="26" xfId="0" applyFill="1" applyBorder="1"/>
    <xf numFmtId="0" fontId="0" fillId="3" borderId="27" xfId="0" applyFill="1" applyBorder="1"/>
    <xf numFmtId="8" fontId="0" fillId="3" borderId="28" xfId="0" applyNumberFormat="1" applyFill="1" applyBorder="1"/>
    <xf numFmtId="0" fontId="0" fillId="3" borderId="0" xfId="0" applyFill="1"/>
    <xf numFmtId="0" fontId="0" fillId="3" borderId="29" xfId="0" applyFill="1" applyBorder="1"/>
    <xf numFmtId="8" fontId="0" fillId="3" borderId="30" xfId="0" applyNumberFormat="1" applyFill="1" applyBorder="1"/>
    <xf numFmtId="0" fontId="0" fillId="3" borderId="31" xfId="0" applyFill="1" applyBorder="1"/>
    <xf numFmtId="0" fontId="0" fillId="3" borderId="32" xfId="0" applyFill="1" applyBorder="1"/>
    <xf numFmtId="0" fontId="4" fillId="4" borderId="11" xfId="0" applyFont="1" applyFill="1" applyBorder="1"/>
    <xf numFmtId="0" fontId="0" fillId="4" borderId="9" xfId="0" applyFill="1" applyBorder="1" applyAlignment="1">
      <alignment horizontal="center" vertical="center"/>
    </xf>
    <xf numFmtId="0" fontId="8" fillId="4" borderId="9" xfId="0" applyFont="1" applyFill="1" applyBorder="1" applyProtection="1">
      <protection locked="0"/>
    </xf>
    <xf numFmtId="6" fontId="6" fillId="4" borderId="12" xfId="0" applyNumberFormat="1" applyFont="1" applyFill="1" applyBorder="1"/>
    <xf numFmtId="164" fontId="0" fillId="4" borderId="9" xfId="0" applyNumberFormat="1" applyFill="1" applyBorder="1" applyAlignment="1">
      <alignment horizontal="right" vertical="center"/>
    </xf>
    <xf numFmtId="0" fontId="0" fillId="4" borderId="0" xfId="0" applyFill="1" applyAlignment="1">
      <alignment horizontal="center" vertical="center"/>
    </xf>
    <xf numFmtId="6" fontId="6" fillId="4" borderId="9" xfId="0" applyNumberFormat="1" applyFont="1" applyFill="1" applyBorder="1"/>
    <xf numFmtId="0" fontId="0" fillId="4" borderId="18" xfId="0" applyFill="1" applyBorder="1" applyAlignment="1">
      <alignment horizontal="center" vertical="center"/>
    </xf>
    <xf numFmtId="6" fontId="6" fillId="4" borderId="11" xfId="0" applyNumberFormat="1" applyFont="1" applyFill="1" applyBorder="1"/>
    <xf numFmtId="164" fontId="0" fillId="4" borderId="19" xfId="0" applyNumberFormat="1" applyFill="1" applyBorder="1" applyAlignment="1">
      <alignment horizontal="right" vertical="center"/>
    </xf>
    <xf numFmtId="0" fontId="7" fillId="4" borderId="9" xfId="0" applyFont="1" applyFill="1" applyBorder="1" applyAlignment="1">
      <alignment horizontal="center" vertical="center" wrapText="1"/>
    </xf>
    <xf numFmtId="6" fontId="1" fillId="4" borderId="11" xfId="0" applyNumberFormat="1" applyFont="1" applyFill="1" applyBorder="1"/>
    <xf numFmtId="0" fontId="5" fillId="4" borderId="11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8" fillId="0" borderId="17" xfId="0" applyFont="1" applyBorder="1" applyAlignment="1" applyProtection="1">
      <alignment horizontal="left" vertical="center"/>
      <protection locked="0"/>
    </xf>
    <xf numFmtId="0" fontId="8" fillId="0" borderId="10" xfId="0" applyFont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20" xfId="0" applyNumberFormat="1" applyBorder="1" applyAlignment="1">
      <alignment horizontal="right" vertical="center"/>
    </xf>
    <xf numFmtId="164" fontId="0" fillId="0" borderId="21" xfId="0" applyNumberFormat="1" applyBorder="1" applyAlignment="1">
      <alignment horizontal="right" vertical="center"/>
    </xf>
  </cellXfs>
  <cellStyles count="1">
    <cellStyle name="Normal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O25"/>
  <sheetViews>
    <sheetView tabSelected="1" topLeftCell="B1" workbookViewId="0">
      <selection activeCell="N11" sqref="N11"/>
    </sheetView>
  </sheetViews>
  <sheetFormatPr defaultRowHeight="15" x14ac:dyDescent="0.25"/>
  <cols>
    <col min="2" max="2" width="0.140625" customWidth="1"/>
    <col min="3" max="3" width="9.140625" hidden="1" customWidth="1"/>
    <col min="4" max="4" width="25" customWidth="1"/>
    <col min="5" max="5" width="6" bestFit="1" customWidth="1"/>
    <col min="6" max="6" width="11.7109375" customWidth="1"/>
    <col min="7" max="7" width="18.7109375" customWidth="1"/>
    <col min="8" max="8" width="5.42578125" style="9" bestFit="1" customWidth="1"/>
    <col min="9" max="9" width="17.28515625" customWidth="1"/>
    <col min="10" max="10" width="16.7109375" bestFit="1" customWidth="1"/>
    <col min="15" max="15" width="10.85546875" bestFit="1" customWidth="1"/>
  </cols>
  <sheetData>
    <row r="2" spans="3:15" ht="15" customHeight="1" x14ac:dyDescent="0.25">
      <c r="D2" s="51" t="s">
        <v>0</v>
      </c>
      <c r="E2" s="52"/>
      <c r="F2" s="52"/>
      <c r="G2" s="52"/>
      <c r="H2" s="52"/>
      <c r="I2" s="52"/>
      <c r="J2" s="53"/>
    </row>
    <row r="3" spans="3:15" x14ac:dyDescent="0.25">
      <c r="D3" s="54"/>
      <c r="E3" s="55"/>
      <c r="F3" s="55"/>
      <c r="G3" s="55"/>
      <c r="H3" s="55"/>
      <c r="I3" s="55"/>
      <c r="J3" s="56"/>
    </row>
    <row r="4" spans="3:15" ht="29.25" customHeight="1" x14ac:dyDescent="0.25">
      <c r="D4" s="57" t="s">
        <v>1</v>
      </c>
      <c r="E4" s="58"/>
      <c r="F4" s="58"/>
      <c r="G4" s="58"/>
      <c r="H4" s="58"/>
      <c r="I4" s="58"/>
      <c r="J4" s="59"/>
    </row>
    <row r="5" spans="3:15" ht="29.25" customHeight="1" x14ac:dyDescent="0.25"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5" t="s">
        <v>7</v>
      </c>
      <c r="J5" s="21" t="s">
        <v>8</v>
      </c>
    </row>
    <row r="6" spans="3:15" ht="15.75" x14ac:dyDescent="0.25">
      <c r="C6">
        <v>1</v>
      </c>
      <c r="D6" s="34" t="s">
        <v>9</v>
      </c>
      <c r="E6" s="46">
        <v>75</v>
      </c>
      <c r="F6" s="35">
        <v>1</v>
      </c>
      <c r="G6" s="36" t="s">
        <v>10</v>
      </c>
      <c r="H6" s="35">
        <v>1</v>
      </c>
      <c r="I6" s="37">
        <v>106477</v>
      </c>
      <c r="J6" s="38">
        <v>0</v>
      </c>
    </row>
    <row r="7" spans="3:15" ht="15.75" x14ac:dyDescent="0.25">
      <c r="C7">
        <v>2</v>
      </c>
      <c r="D7" s="34" t="s">
        <v>11</v>
      </c>
      <c r="E7" s="46">
        <v>75</v>
      </c>
      <c r="F7" s="35">
        <v>1</v>
      </c>
      <c r="G7" s="36" t="s">
        <v>10</v>
      </c>
      <c r="H7" s="39">
        <v>2</v>
      </c>
      <c r="I7" s="37">
        <v>90246</v>
      </c>
      <c r="J7" s="38">
        <v>0</v>
      </c>
    </row>
    <row r="8" spans="3:15" ht="15.75" x14ac:dyDescent="0.25">
      <c r="C8">
        <v>3</v>
      </c>
      <c r="D8" s="34" t="s">
        <v>14</v>
      </c>
      <c r="E8" s="46">
        <v>92</v>
      </c>
      <c r="F8" s="35">
        <v>1</v>
      </c>
      <c r="G8" s="36" t="s">
        <v>10</v>
      </c>
      <c r="H8" s="35">
        <v>3</v>
      </c>
      <c r="I8" s="37">
        <v>405626</v>
      </c>
      <c r="J8" s="38">
        <v>0</v>
      </c>
    </row>
    <row r="9" spans="3:15" ht="15.75" x14ac:dyDescent="0.25">
      <c r="C9">
        <v>4</v>
      </c>
      <c r="D9" s="34" t="s">
        <v>13</v>
      </c>
      <c r="E9" s="46">
        <v>87</v>
      </c>
      <c r="F9" s="35">
        <v>1</v>
      </c>
      <c r="G9" s="36" t="s">
        <v>10</v>
      </c>
      <c r="H9" s="35">
        <v>4</v>
      </c>
      <c r="I9" s="37">
        <v>456470</v>
      </c>
      <c r="J9" s="38">
        <v>0</v>
      </c>
      <c r="M9" s="3"/>
      <c r="O9" s="3"/>
    </row>
    <row r="10" spans="3:15" ht="15.75" x14ac:dyDescent="0.25">
      <c r="C10">
        <v>5</v>
      </c>
      <c r="D10" s="34" t="s">
        <v>12</v>
      </c>
      <c r="E10" s="46">
        <v>83</v>
      </c>
      <c r="F10" s="35">
        <v>1</v>
      </c>
      <c r="G10" s="36" t="s">
        <v>10</v>
      </c>
      <c r="H10" s="35">
        <v>5</v>
      </c>
      <c r="I10" s="40">
        <v>135274</v>
      </c>
      <c r="J10" s="38">
        <v>0</v>
      </c>
      <c r="O10" s="3"/>
    </row>
    <row r="11" spans="3:15" ht="15.75" x14ac:dyDescent="0.25">
      <c r="C11">
        <v>6</v>
      </c>
      <c r="D11" s="34" t="s">
        <v>17</v>
      </c>
      <c r="E11" s="46">
        <v>87</v>
      </c>
      <c r="F11" s="35">
        <v>1</v>
      </c>
      <c r="G11" s="36" t="s">
        <v>10</v>
      </c>
      <c r="H11" s="35">
        <v>6</v>
      </c>
      <c r="I11" s="37">
        <v>1143419</v>
      </c>
      <c r="J11" s="38">
        <v>0</v>
      </c>
      <c r="O11" s="2"/>
    </row>
    <row r="12" spans="3:15" ht="15.75" x14ac:dyDescent="0.25">
      <c r="C12">
        <v>7</v>
      </c>
      <c r="D12" s="34" t="s">
        <v>16</v>
      </c>
      <c r="E12" s="46">
        <v>66</v>
      </c>
      <c r="F12" s="35">
        <v>1</v>
      </c>
      <c r="G12" s="36" t="s">
        <v>10</v>
      </c>
      <c r="H12" s="41">
        <v>7</v>
      </c>
      <c r="I12" s="42">
        <v>280537</v>
      </c>
      <c r="J12" s="43">
        <v>280537</v>
      </c>
      <c r="O12" s="3"/>
    </row>
    <row r="13" spans="3:15" ht="15.75" customHeight="1" x14ac:dyDescent="0.25">
      <c r="C13">
        <v>8</v>
      </c>
      <c r="D13" s="60" t="s">
        <v>18</v>
      </c>
      <c r="E13" s="62">
        <v>112</v>
      </c>
      <c r="F13" s="44">
        <v>1</v>
      </c>
      <c r="G13" s="64" t="s">
        <v>10</v>
      </c>
      <c r="H13" s="66">
        <v>8</v>
      </c>
      <c r="I13" s="45">
        <v>47278</v>
      </c>
      <c r="J13" s="68">
        <v>1012258</v>
      </c>
    </row>
    <row r="14" spans="3:15" ht="16.5" customHeight="1" x14ac:dyDescent="0.25">
      <c r="C14">
        <v>9</v>
      </c>
      <c r="D14" s="61"/>
      <c r="E14" s="63"/>
      <c r="F14" s="14">
        <v>2</v>
      </c>
      <c r="G14" s="65"/>
      <c r="H14" s="67"/>
      <c r="I14" s="11">
        <v>964980</v>
      </c>
      <c r="J14" s="69"/>
    </row>
    <row r="15" spans="3:15" ht="15.75" x14ac:dyDescent="0.25">
      <c r="C15">
        <v>10</v>
      </c>
      <c r="D15" s="1" t="s">
        <v>19</v>
      </c>
      <c r="E15" s="4">
        <v>94</v>
      </c>
      <c r="F15" s="8">
        <v>2</v>
      </c>
      <c r="G15" s="13" t="s">
        <v>10</v>
      </c>
      <c r="H15" s="10">
        <v>9</v>
      </c>
      <c r="I15" s="11">
        <v>652400</v>
      </c>
      <c r="J15" s="22">
        <v>652400</v>
      </c>
    </row>
    <row r="16" spans="3:15" ht="15.75" x14ac:dyDescent="0.25">
      <c r="C16">
        <v>11</v>
      </c>
      <c r="D16" s="1" t="s">
        <v>20</v>
      </c>
      <c r="E16" s="4">
        <v>75</v>
      </c>
      <c r="F16" s="8">
        <v>2</v>
      </c>
      <c r="G16" s="13" t="s">
        <v>10</v>
      </c>
      <c r="H16" s="10">
        <v>10</v>
      </c>
      <c r="I16" s="12">
        <v>350000</v>
      </c>
      <c r="J16" s="22">
        <v>0</v>
      </c>
    </row>
    <row r="17" spans="4:10" ht="15.75" x14ac:dyDescent="0.25">
      <c r="D17" s="15" t="s">
        <v>21</v>
      </c>
      <c r="E17" s="47">
        <v>57</v>
      </c>
      <c r="F17" s="16">
        <v>2</v>
      </c>
      <c r="G17" s="17" t="s">
        <v>10</v>
      </c>
      <c r="H17" s="6">
        <v>11</v>
      </c>
      <c r="I17" s="18">
        <v>127875</v>
      </c>
      <c r="J17" s="23">
        <v>0</v>
      </c>
    </row>
    <row r="18" spans="4:10" x14ac:dyDescent="0.25">
      <c r="D18" s="19" t="s">
        <v>15</v>
      </c>
      <c r="E18" s="48" t="s">
        <v>24</v>
      </c>
      <c r="F18" s="49"/>
      <c r="G18" s="49"/>
      <c r="H18" s="50"/>
      <c r="I18" s="20">
        <v>222111</v>
      </c>
      <c r="J18" s="24" t="s">
        <v>25</v>
      </c>
    </row>
    <row r="21" spans="4:10" x14ac:dyDescent="0.25">
      <c r="D21" s="25">
        <v>4442212</v>
      </c>
      <c r="E21" s="26" t="s">
        <v>26</v>
      </c>
      <c r="F21" s="26"/>
      <c r="G21" s="27"/>
    </row>
    <row r="22" spans="4:10" x14ac:dyDescent="0.25">
      <c r="D22" s="28">
        <v>2665327</v>
      </c>
      <c r="E22" s="29" t="s">
        <v>22</v>
      </c>
      <c r="F22" s="29"/>
      <c r="G22" s="30"/>
    </row>
    <row r="23" spans="4:10" x14ac:dyDescent="0.25">
      <c r="D23" s="28">
        <v>666332</v>
      </c>
      <c r="E23" s="29" t="s">
        <v>27</v>
      </c>
      <c r="F23" s="29"/>
      <c r="G23" s="30"/>
    </row>
    <row r="24" spans="4:10" x14ac:dyDescent="0.25">
      <c r="D24" s="31">
        <f>SUM(D21*0.4)+D23</f>
        <v>2443216.7999999998</v>
      </c>
      <c r="E24" s="32" t="s">
        <v>28</v>
      </c>
      <c r="F24" s="32"/>
      <c r="G24" s="33"/>
    </row>
    <row r="25" spans="4:10" x14ac:dyDescent="0.25">
      <c r="E25" t="s">
        <v>23</v>
      </c>
    </row>
  </sheetData>
  <sortState xmlns:xlrd2="http://schemas.microsoft.com/office/spreadsheetml/2017/richdata2" ref="D6:J17">
    <sortCondition ref="H6:H17"/>
  </sortState>
  <mergeCells count="8">
    <mergeCell ref="E18:H18"/>
    <mergeCell ref="D2:J3"/>
    <mergeCell ref="D4:J4"/>
    <mergeCell ref="D13:D14"/>
    <mergeCell ref="E13:E14"/>
    <mergeCell ref="G13:G14"/>
    <mergeCell ref="H13:H14"/>
    <mergeCell ref="J13:J14"/>
  </mergeCells>
  <conditionalFormatting sqref="G6:G13 G15:G17">
    <cfRule type="containsText" dxfId="3" priority="6" operator="containsText" text="Accepted">
      <formula>NOT(ISERROR(SEARCH("Accepted",G6)))</formula>
    </cfRule>
  </conditionalFormatting>
  <conditionalFormatting sqref="I10">
    <cfRule type="containsText" dxfId="2" priority="4" operator="containsText" text="Fully Reallocated">
      <formula>NOT(ISERROR(SEARCH("Fully Reallocated",I10)))</formula>
    </cfRule>
  </conditionalFormatting>
  <conditionalFormatting sqref="L4">
    <cfRule type="containsText" dxfId="1" priority="10" operator="containsText" text="Rejected">
      <formula>NOT(ISERROR(SEARCH("Rejected",L4)))</formula>
    </cfRule>
    <cfRule type="containsText" dxfId="0" priority="11" operator="containsText" text="Accepted">
      <formula>NOT(ISERROR(SEARCH("Accepted",L4)))</formula>
    </cfRule>
  </conditionalFormatting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Priority List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Danielle Rossewey</dc:creator>
  <cp:keywords/>
  <dc:description/>
  <cp:lastModifiedBy>Danielle Rossewey</cp:lastModifiedBy>
  <cp:revision/>
  <cp:lastPrinted>2026-08-04T23:26:39Z</cp:lastPrinted>
  <dcterms:created xsi:type="dcterms:W3CDTF">2024-09-26T12:19:40Z</dcterms:created>
  <dcterms:modified xsi:type="dcterms:W3CDTF">2026-08-06T17:04:37Z</dcterms:modified>
  <cp:category/>
  <cp:contentStatus/>
</cp:coreProperties>
</file>